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прил.10'!$A$1:$E$91</definedName>
  </definedNames>
  <calcPr calcId="125725"/>
</workbook>
</file>

<file path=xl/calcChain.xml><?xml version="1.0" encoding="utf-8"?>
<calcChain xmlns="http://schemas.openxmlformats.org/spreadsheetml/2006/main">
  <c r="E60" i="3"/>
  <c r="E55"/>
  <c r="E83"/>
  <c r="E84"/>
  <c r="E67"/>
  <c r="E21"/>
  <c r="E20" s="1"/>
  <c r="E19" s="1"/>
  <c r="E7" l="1"/>
  <c r="E88"/>
  <c r="E48"/>
  <c r="E47" s="1"/>
  <c r="E46" s="1"/>
  <c r="E87" l="1"/>
  <c r="E86" s="1"/>
  <c r="E85" s="1"/>
  <c r="E63"/>
  <c r="E78"/>
  <c r="E59"/>
  <c r="E61"/>
  <c r="E72"/>
  <c r="E30"/>
  <c r="E31"/>
  <c r="E33"/>
  <c r="E37"/>
  <c r="E35"/>
  <c r="E74"/>
  <c r="E16" l="1"/>
  <c r="E15" s="1"/>
  <c r="E13" l="1"/>
  <c r="E14"/>
  <c r="E81"/>
  <c r="E11"/>
  <c r="E10"/>
  <c r="E9" s="1"/>
  <c r="E8"/>
  <c r="E65"/>
  <c r="E57" s="1"/>
  <c r="E54" s="1"/>
  <c r="E52"/>
  <c r="E50" s="1"/>
  <c r="E28"/>
  <c r="E26"/>
  <c r="E45" l="1"/>
  <c r="E44" s="1"/>
  <c r="E25"/>
  <c r="E24" s="1"/>
  <c r="E23" s="1"/>
  <c r="E18" s="1"/>
  <c r="E43"/>
  <c r="E80"/>
  <c r="E71" s="1"/>
  <c r="E70" s="1"/>
  <c r="E69" s="1"/>
  <c r="E6" l="1"/>
</calcChain>
</file>

<file path=xl/sharedStrings.xml><?xml version="1.0" encoding="utf-8"?>
<sst xmlns="http://schemas.openxmlformats.org/spreadsheetml/2006/main" count="174" uniqueCount="96">
  <si>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</si>
  <si>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</si>
  <si>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</si>
  <si>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</si>
  <si>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</si>
  <si>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</si>
  <si>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</si>
  <si>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</si>
  <si>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</si>
  <si>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</si>
  <si>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</si>
  <si>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</si>
  <si>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</si>
  <si>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</si>
  <si>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</si>
  <si>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</si>
  <si>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</si>
  <si>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</si>
  <si>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</si>
  <si>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</si>
  <si>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</si>
  <si>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</si>
  <si>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</si>
  <si>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</si>
  <si>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</si>
  <si>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</si>
  <si>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</si>
  <si>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</si>
  <si>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</si>
  <si>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</si>
  <si>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</si>
  <si>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</si>
  <si>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</si>
  <si>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</si>
  <si>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</si>
  <si>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</si>
  <si>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</si>
  <si>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</si>
  <si>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</si>
  <si>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</si>
  <si>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</si>
  <si>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</si>
  <si>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</si>
  <si>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</si>
  <si>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</si>
  <si>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</si>
  <si>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</si>
  <si>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</si>
  <si>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</si>
  <si>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</si>
  <si>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</si>
  <si>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</si>
  <si>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</si>
  <si>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</si>
  <si>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</si>
  <si>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</si>
  <si>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</si>
  <si>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</si>
  <si>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</si>
  <si>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</si>
  <si>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</si>
  <si>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S2400</t>
  </si>
  <si>
    <t>20 1 01 S2470</t>
  </si>
  <si>
    <t>20 1 01 S2471</t>
  </si>
  <si>
    <t>20 1 01 S2472</t>
  </si>
  <si>
    <t>20 1 01 S2473</t>
  </si>
  <si>
    <t>Жилищное хозяйство</t>
  </si>
  <si>
    <t>Основное мероприятие «Проведение капитального ремонта многоквартирных домов»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</si>
  <si>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</si>
  <si>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</si>
  <si>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 xml:space="preserve">21 1 01 03610 </t>
  </si>
  <si>
    <t>Межбюджетные трансферты общего характера муниципальных образований</t>
  </si>
  <si>
    <t>Прочие межбюджетные трансферты</t>
  </si>
  <si>
    <t>Муниципальная программа «Развитие автомобильных дорог общего пользования местного значения сельского поселения Шафрановский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</si>
  <si>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Шафрановский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</si>
  <si>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</si>
  <si>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</si>
  <si>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</si>
  <si>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</si>
  <si>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</si>
  <si>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Реализация программ формирования современной городской среды</t>
  </si>
  <si>
    <t>21 1 F2 55550</t>
  </si>
  <si>
    <t>Ведомственная структура расходов бюджета сельского поселения Шафрановский сельсовет муниципального района Альшеевский район Республики Башкортостан  на 2022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</si>
  <si>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</si>
  <si>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</si>
  <si>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</si>
  <si>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</si>
  <si>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</si>
  <si>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</si>
  <si>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</si>
  <si>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</si>
  <si>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</si>
  <si>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Софинансирование расходных обязательств, возникающих при выполнении полномочий органов местного самоуправления (софинансирование мероприятий по реализации наказов избирателей)</t>
  </si>
  <si>
    <t>21 1 02 S2010</t>
  </si>
  <si>
    <t>Закупка товаров, работ и услуг</t>
  </si>
  <si>
    <t>Приложение 8                                                                                                                                               к решению  Совета сельского поселения  
Шафрановский сельсовет муниципального района 
Альшеевский район Республики Башкортостан  
от "31"марта 2022  года № 140                                                                                                                                "О бюджете сельского поселения 
Шафрановский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</si>
</sst>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view="pageBreakPreview" topLeftCell="A80" zoomScale="85" zoomScaleNormal="100" zoomScaleSheetLayoutView="85" workbookViewId="0">
      <selection activeCell="C100" sqref="C100"/>
    </sheetView>
  </sheetViews>
  <sheetFormatPr defaultRowHeight="15"/>
  <cols>
    <col min="1" max="1" width="45.42578125" style="16" customWidth="1"/>
    <col min="2" max="2" width="7.28515625" style="1" customWidth="1"/>
    <col min="3" max="3" width="17.7109375" customWidth="1"/>
    <col min="5" max="5" width="17.5703125" style="6" customWidth="1"/>
    <col min="6" max="6" width="11.42578125" bestFit="1" customWidth="1"/>
    <col min="7" max="7" width="10.28515625" bestFit="1" customWidth="1"/>
    <col min="8" max="8" width="11.7109375" bestFit="1" customWidth="1"/>
  </cols>
  <sheetData>
    <row r="1" spans="1:6" ht="184.7" customHeight="1">
      <c r="A1" s="82" t="s">
        <v>95</v>
      </c>
      <c r="B1" s="82"/>
      <c r="C1" s="82"/>
      <c r="D1" s="82"/>
      <c r="E1" s="82"/>
    </row>
    <row r="2" spans="1:6" ht="75.75" customHeight="1">
      <c r="A2" s="83" t="s">
        <v>82</v>
      </c>
      <c r="B2" s="83"/>
      <c r="C2" s="83"/>
      <c r="D2" s="83"/>
      <c r="E2" s="83"/>
    </row>
    <row r="3" spans="1:6" ht="15.75" thickBot="1"/>
    <row r="4" spans="1:6" ht="15" customHeight="1">
      <c r="A4" s="78" t="s">
        <v>0</v>
      </c>
      <c r="B4" s="78" t="s">
        <v>31</v>
      </c>
      <c r="C4" s="78" t="s">
        <v>32</v>
      </c>
      <c r="D4" s="78" t="s">
        <v>1</v>
      </c>
      <c r="E4" s="80" t="s">
        <v>30</v>
      </c>
    </row>
    <row r="5" spans="1:6" ht="22.5" customHeight="1" thickBot="1">
      <c r="A5" s="79"/>
      <c r="B5" s="79"/>
      <c r="C5" s="79"/>
      <c r="D5" s="79"/>
      <c r="E5" s="81"/>
      <c r="F5" s="2"/>
    </row>
    <row r="6" spans="1:6" ht="16.5" customHeight="1" thickBot="1">
      <c r="A6" s="7" t="s">
        <v>33</v>
      </c>
      <c r="B6" s="9"/>
      <c r="C6" s="9"/>
      <c r="D6" s="9"/>
      <c r="E6" s="74">
        <f>E18+E43+E69+E84</f>
        <v>6947613.1099999994</v>
      </c>
    </row>
    <row r="7" spans="1:6" ht="17.25" hidden="1" thickBot="1">
      <c r="A7" s="7" t="s">
        <v>34</v>
      </c>
      <c r="B7" s="10">
        <v>791</v>
      </c>
      <c r="C7" s="10"/>
      <c r="D7" s="10"/>
      <c r="E7" s="42">
        <f>E84</f>
        <v>781536</v>
      </c>
    </row>
    <row r="8" spans="1:6" s="8" customFormat="1" ht="17.25" hidden="1" thickBot="1">
      <c r="A8" s="7" t="s">
        <v>51</v>
      </c>
      <c r="B8" s="19">
        <v>791</v>
      </c>
      <c r="C8" s="19"/>
      <c r="D8" s="19"/>
      <c r="E8" s="42">
        <f>E12</f>
        <v>0</v>
      </c>
    </row>
    <row r="9" spans="1:6" s="8" customFormat="1" ht="17.25" hidden="1" thickBot="1">
      <c r="A9" s="11" t="s">
        <v>2</v>
      </c>
      <c r="B9" s="27">
        <v>791</v>
      </c>
      <c r="C9" s="27" t="s">
        <v>18</v>
      </c>
      <c r="D9" s="27"/>
      <c r="E9" s="49">
        <f>E10</f>
        <v>0</v>
      </c>
    </row>
    <row r="10" spans="1:6" s="8" customFormat="1" ht="17.25" hidden="1" thickBot="1">
      <c r="A10" s="11" t="s">
        <v>46</v>
      </c>
      <c r="B10" s="18">
        <v>791</v>
      </c>
      <c r="C10" s="18" t="s">
        <v>18</v>
      </c>
      <c r="D10" s="18"/>
      <c r="E10" s="49">
        <f>E12</f>
        <v>0</v>
      </c>
    </row>
    <row r="11" spans="1:6" s="8" customFormat="1" ht="33.75" hidden="1" thickBot="1">
      <c r="A11" s="11" t="s">
        <v>47</v>
      </c>
      <c r="B11" s="18">
        <v>791</v>
      </c>
      <c r="C11" s="18" t="s">
        <v>48</v>
      </c>
      <c r="D11" s="18"/>
      <c r="E11" s="49">
        <f>E12</f>
        <v>0</v>
      </c>
    </row>
    <row r="12" spans="1:6" ht="17.25" hidden="1" thickBot="1">
      <c r="A12" s="11" t="s">
        <v>49</v>
      </c>
      <c r="B12" s="12" t="s">
        <v>37</v>
      </c>
      <c r="C12" s="18" t="s">
        <v>48</v>
      </c>
      <c r="D12" s="18">
        <v>500</v>
      </c>
      <c r="E12" s="49"/>
    </row>
    <row r="13" spans="1:6" s="8" customFormat="1" ht="17.25" hidden="1" thickBot="1">
      <c r="A13" s="7" t="s">
        <v>50</v>
      </c>
      <c r="B13" s="19">
        <v>791</v>
      </c>
      <c r="C13" s="19"/>
      <c r="D13" s="19"/>
      <c r="E13" s="42">
        <f>E15</f>
        <v>0</v>
      </c>
    </row>
    <row r="14" spans="1:6" s="8" customFormat="1" ht="17.25" hidden="1" thickBot="1">
      <c r="A14" s="11" t="s">
        <v>2</v>
      </c>
      <c r="B14" s="27">
        <v>791</v>
      </c>
      <c r="C14" s="27" t="s">
        <v>18</v>
      </c>
      <c r="D14" s="28"/>
      <c r="E14" s="49">
        <f>E15</f>
        <v>0</v>
      </c>
    </row>
    <row r="15" spans="1:6" s="8" customFormat="1" ht="33.75" hidden="1" thickBot="1">
      <c r="A15" s="11" t="s">
        <v>45</v>
      </c>
      <c r="B15" s="18">
        <v>791</v>
      </c>
      <c r="C15" s="18" t="s">
        <v>18</v>
      </c>
      <c r="D15" s="18"/>
      <c r="E15" s="49">
        <f>E16</f>
        <v>0</v>
      </c>
    </row>
    <row r="16" spans="1:6" s="8" customFormat="1" ht="133.5" hidden="1" customHeight="1" thickBot="1">
      <c r="A16" s="11" t="s">
        <v>44</v>
      </c>
      <c r="B16" s="17">
        <v>791</v>
      </c>
      <c r="C16" s="17" t="s">
        <v>40</v>
      </c>
      <c r="D16" s="17"/>
      <c r="E16" s="49">
        <f>E17</f>
        <v>0</v>
      </c>
    </row>
    <row r="17" spans="1:5" s="8" customFormat="1" ht="33.75" hidden="1" thickBot="1">
      <c r="A17" s="11" t="s">
        <v>6</v>
      </c>
      <c r="B17" s="17">
        <v>791</v>
      </c>
      <c r="C17" s="17" t="s">
        <v>40</v>
      </c>
      <c r="D17" s="17">
        <v>200</v>
      </c>
      <c r="E17" s="49"/>
    </row>
    <row r="18" spans="1:5" ht="17.25" thickBot="1">
      <c r="A18" s="14" t="s">
        <v>11</v>
      </c>
      <c r="B18" s="28">
        <v>791</v>
      </c>
      <c r="C18" s="9"/>
      <c r="D18" s="9"/>
      <c r="E18" s="42">
        <f>E23+E19</f>
        <v>315000</v>
      </c>
    </row>
    <row r="19" spans="1:5" s="43" customFormat="1" ht="66.75" thickBot="1">
      <c r="A19" s="56" t="s">
        <v>75</v>
      </c>
      <c r="B19" s="54">
        <v>791</v>
      </c>
      <c r="C19" s="53" t="s">
        <v>76</v>
      </c>
      <c r="D19" s="54"/>
      <c r="E19" s="58">
        <f>E20</f>
        <v>15000</v>
      </c>
    </row>
    <row r="20" spans="1:5" s="43" customFormat="1" ht="33.75" thickBot="1">
      <c r="A20" s="55" t="s">
        <v>77</v>
      </c>
      <c r="B20" s="54">
        <v>791</v>
      </c>
      <c r="C20" s="53" t="s">
        <v>76</v>
      </c>
      <c r="D20" s="54"/>
      <c r="E20" s="58">
        <f>E21</f>
        <v>15000</v>
      </c>
    </row>
    <row r="21" spans="1:5" s="43" customFormat="1" ht="17.25" thickBot="1">
      <c r="A21" s="55" t="s">
        <v>78</v>
      </c>
      <c r="B21" s="54">
        <v>791</v>
      </c>
      <c r="C21" s="53" t="s">
        <v>79</v>
      </c>
      <c r="D21" s="54"/>
      <c r="E21" s="58">
        <f>E22</f>
        <v>15000</v>
      </c>
    </row>
    <row r="22" spans="1:5" s="43" customFormat="1" ht="33.75" thickBot="1">
      <c r="A22" s="57" t="s">
        <v>6</v>
      </c>
      <c r="B22" s="54">
        <v>791</v>
      </c>
      <c r="C22" s="53" t="s">
        <v>79</v>
      </c>
      <c r="D22" s="54">
        <v>200</v>
      </c>
      <c r="E22" s="58">
        <v>15000</v>
      </c>
    </row>
    <row r="23" spans="1:5" ht="21.75" customHeight="1" thickBot="1">
      <c r="A23" s="11" t="s">
        <v>38</v>
      </c>
      <c r="B23" s="9">
        <v>791</v>
      </c>
      <c r="C23" s="9"/>
      <c r="D23" s="9"/>
      <c r="E23" s="49">
        <f>E24</f>
        <v>300000</v>
      </c>
    </row>
    <row r="24" spans="1:5" ht="104.25" customHeight="1" thickBot="1">
      <c r="A24" s="36" t="s">
        <v>73</v>
      </c>
      <c r="B24" s="9">
        <v>791</v>
      </c>
      <c r="C24" s="9" t="s">
        <v>21</v>
      </c>
      <c r="D24" s="9"/>
      <c r="E24" s="49">
        <f>E25</f>
        <v>300000</v>
      </c>
    </row>
    <row r="25" spans="1:5" ht="71.25" customHeight="1" thickBot="1">
      <c r="A25" s="11" t="s">
        <v>12</v>
      </c>
      <c r="B25" s="9">
        <v>791</v>
      </c>
      <c r="C25" s="9" t="s">
        <v>22</v>
      </c>
      <c r="D25" s="9"/>
      <c r="E25" s="49">
        <f>E26+E28+E30</f>
        <v>300000</v>
      </c>
    </row>
    <row r="26" spans="1:5" ht="68.25" customHeight="1" thickBot="1">
      <c r="A26" s="11" t="s">
        <v>13</v>
      </c>
      <c r="B26" s="9">
        <v>791</v>
      </c>
      <c r="C26" s="9" t="s">
        <v>23</v>
      </c>
      <c r="D26" s="9"/>
      <c r="E26" s="49">
        <f>E27</f>
        <v>300000</v>
      </c>
    </row>
    <row r="27" spans="1:5" ht="36" customHeight="1" thickBot="1">
      <c r="A27" s="11" t="s">
        <v>6</v>
      </c>
      <c r="B27" s="9">
        <v>791</v>
      </c>
      <c r="C27" s="9" t="s">
        <v>23</v>
      </c>
      <c r="D27" s="9">
        <v>200</v>
      </c>
      <c r="E27" s="49">
        <v>300000</v>
      </c>
    </row>
    <row r="28" spans="1:5" s="8" customFormat="1" ht="69.75" hidden="1" customHeight="1" thickBot="1">
      <c r="A28" s="11" t="s">
        <v>13</v>
      </c>
      <c r="B28" s="17">
        <v>791</v>
      </c>
      <c r="C28" s="17" t="s">
        <v>39</v>
      </c>
      <c r="D28" s="17"/>
      <c r="E28" s="49">
        <f>E29</f>
        <v>0</v>
      </c>
    </row>
    <row r="29" spans="1:5" s="8" customFormat="1" ht="33" hidden="1" customHeight="1" thickBot="1">
      <c r="A29" s="11" t="s">
        <v>6</v>
      </c>
      <c r="B29" s="17">
        <v>791</v>
      </c>
      <c r="C29" s="17" t="s">
        <v>39</v>
      </c>
      <c r="D29" s="17">
        <v>200</v>
      </c>
      <c r="E29" s="49"/>
    </row>
    <row r="30" spans="1:5" s="31" customFormat="1" ht="38.25" hidden="1" thickBot="1">
      <c r="A30" s="30" t="s">
        <v>57</v>
      </c>
      <c r="B30" s="37">
        <v>791</v>
      </c>
      <c r="C30" s="38" t="s">
        <v>61</v>
      </c>
      <c r="D30" s="37"/>
      <c r="E30" s="50">
        <f>E32+E34+E36+E38</f>
        <v>0</v>
      </c>
    </row>
    <row r="31" spans="1:5" s="31" customFormat="1" ht="75.75" hidden="1" customHeight="1" thickBot="1">
      <c r="A31" s="30" t="s">
        <v>58</v>
      </c>
      <c r="B31" s="37">
        <v>791</v>
      </c>
      <c r="C31" s="38" t="s">
        <v>62</v>
      </c>
      <c r="D31" s="38"/>
      <c r="E31" s="51">
        <f>E32</f>
        <v>0</v>
      </c>
    </row>
    <row r="32" spans="1:5" s="31" customFormat="1" ht="38.25" hidden="1" thickBot="1">
      <c r="A32" s="30" t="s">
        <v>6</v>
      </c>
      <c r="B32" s="37">
        <v>791</v>
      </c>
      <c r="C32" s="38" t="s">
        <v>62</v>
      </c>
      <c r="D32" s="38">
        <v>200</v>
      </c>
      <c r="E32" s="51"/>
    </row>
    <row r="33" spans="1:5" s="31" customFormat="1" ht="11.25" hidden="1" customHeight="1" thickBot="1">
      <c r="A33" s="30" t="s">
        <v>42</v>
      </c>
      <c r="B33" s="37">
        <v>791</v>
      </c>
      <c r="C33" s="38" t="s">
        <v>63</v>
      </c>
      <c r="D33" s="37"/>
      <c r="E33" s="50">
        <f>E34</f>
        <v>0</v>
      </c>
    </row>
    <row r="34" spans="1:5" s="31" customFormat="1" ht="38.25" hidden="1" thickBot="1">
      <c r="A34" s="30" t="s">
        <v>6</v>
      </c>
      <c r="B34" s="37">
        <v>791</v>
      </c>
      <c r="C34" s="38" t="s">
        <v>63</v>
      </c>
      <c r="D34" s="37">
        <v>200</v>
      </c>
      <c r="E34" s="50"/>
    </row>
    <row r="35" spans="1:5" s="31" customFormat="1" ht="75.75" hidden="1" customHeight="1" thickBot="1">
      <c r="A35" s="30" t="s">
        <v>59</v>
      </c>
      <c r="B35" s="37">
        <v>791</v>
      </c>
      <c r="C35" s="38" t="s">
        <v>64</v>
      </c>
      <c r="D35" s="37"/>
      <c r="E35" s="50">
        <f>E36</f>
        <v>0</v>
      </c>
    </row>
    <row r="36" spans="1:5" s="31" customFormat="1" ht="38.25" hidden="1" thickBot="1">
      <c r="A36" s="30" t="s">
        <v>6</v>
      </c>
      <c r="B36" s="37">
        <v>791</v>
      </c>
      <c r="C36" s="38" t="s">
        <v>64</v>
      </c>
      <c r="D36" s="37">
        <v>200</v>
      </c>
      <c r="E36" s="50"/>
    </row>
    <row r="37" spans="1:5" s="31" customFormat="1" ht="75.75" hidden="1" customHeight="1" thickBot="1">
      <c r="A37" s="30" t="s">
        <v>60</v>
      </c>
      <c r="B37" s="37">
        <v>791</v>
      </c>
      <c r="C37" s="38" t="s">
        <v>65</v>
      </c>
      <c r="D37" s="37"/>
      <c r="E37" s="50">
        <f>E38</f>
        <v>0</v>
      </c>
    </row>
    <row r="38" spans="1:5" s="31" customFormat="1" ht="38.25" hidden="1" thickBot="1">
      <c r="A38" s="30" t="s">
        <v>6</v>
      </c>
      <c r="B38" s="37">
        <v>791</v>
      </c>
      <c r="C38" s="38" t="s">
        <v>65</v>
      </c>
      <c r="D38" s="37">
        <v>200</v>
      </c>
      <c r="E38" s="50"/>
    </row>
    <row r="39" spans="1:5" s="8" customFormat="1" ht="36.75" hidden="1" customHeight="1" thickBot="1">
      <c r="A39" s="24" t="s">
        <v>52</v>
      </c>
      <c r="B39" s="28">
        <v>791</v>
      </c>
      <c r="C39" s="26"/>
      <c r="D39" s="20"/>
      <c r="E39" s="42"/>
    </row>
    <row r="40" spans="1:5" s="8" customFormat="1" ht="24" hidden="1" customHeight="1" thickBot="1">
      <c r="A40" s="25" t="s">
        <v>53</v>
      </c>
      <c r="B40" s="20">
        <v>791</v>
      </c>
      <c r="C40" s="3" t="s">
        <v>21</v>
      </c>
      <c r="D40" s="20"/>
      <c r="E40" s="49"/>
    </row>
    <row r="41" spans="1:5" s="8" customFormat="1" ht="188.25" hidden="1" thickBot="1">
      <c r="A41" s="25" t="s">
        <v>44</v>
      </c>
      <c r="B41" s="22">
        <v>791</v>
      </c>
      <c r="C41" s="3" t="s">
        <v>56</v>
      </c>
      <c r="D41" s="22"/>
      <c r="E41" s="49"/>
    </row>
    <row r="42" spans="1:5" s="8" customFormat="1" ht="38.25" hidden="1" thickBot="1">
      <c r="A42" s="23" t="s">
        <v>6</v>
      </c>
      <c r="B42" s="22">
        <v>791</v>
      </c>
      <c r="C42" s="3" t="s">
        <v>56</v>
      </c>
      <c r="D42" s="22">
        <v>200</v>
      </c>
      <c r="E42" s="49"/>
    </row>
    <row r="43" spans="1:5" ht="17.25" thickBot="1">
      <c r="A43" s="7" t="s">
        <v>14</v>
      </c>
      <c r="B43" s="28">
        <v>791</v>
      </c>
      <c r="C43" s="10"/>
      <c r="D43" s="10"/>
      <c r="E43" s="61">
        <f>E50+E54+E46</f>
        <v>1794377.1099999999</v>
      </c>
    </row>
    <row r="44" spans="1:5" ht="101.25" customHeight="1" thickBot="1">
      <c r="A44" s="36" t="s">
        <v>74</v>
      </c>
      <c r="B44" s="9">
        <v>791</v>
      </c>
      <c r="D44" s="9"/>
      <c r="E44" s="49">
        <f>E45</f>
        <v>153464</v>
      </c>
    </row>
    <row r="45" spans="1:5" s="43" customFormat="1" ht="50.25" thickBot="1">
      <c r="A45" s="41" t="s">
        <v>69</v>
      </c>
      <c r="B45" s="39">
        <v>791</v>
      </c>
      <c r="C45" s="39" t="s">
        <v>24</v>
      </c>
      <c r="D45" s="39"/>
      <c r="E45" s="49">
        <f>E46+E50</f>
        <v>153464</v>
      </c>
    </row>
    <row r="46" spans="1:5" s="32" customFormat="1" ht="19.5" thickBot="1">
      <c r="A46" s="44" t="s">
        <v>66</v>
      </c>
      <c r="B46" s="39">
        <v>791</v>
      </c>
      <c r="C46" s="39" t="s">
        <v>24</v>
      </c>
      <c r="D46" s="39"/>
      <c r="E46" s="49">
        <f>E47</f>
        <v>3464</v>
      </c>
    </row>
    <row r="47" spans="1:5" s="32" customFormat="1" ht="56.25" customHeight="1" thickBot="1">
      <c r="A47" s="44" t="s">
        <v>67</v>
      </c>
      <c r="B47" s="39">
        <v>791</v>
      </c>
      <c r="C47" s="39" t="s">
        <v>24</v>
      </c>
      <c r="D47" s="39"/>
      <c r="E47" s="49">
        <f>E48</f>
        <v>3464</v>
      </c>
    </row>
    <row r="48" spans="1:5" s="32" customFormat="1" ht="81" customHeight="1" thickBot="1">
      <c r="A48" s="44" t="s">
        <v>68</v>
      </c>
      <c r="B48" s="39">
        <v>791</v>
      </c>
      <c r="C48" s="39" t="s">
        <v>70</v>
      </c>
      <c r="E48" s="49">
        <f>E49</f>
        <v>3464</v>
      </c>
    </row>
    <row r="49" spans="1:8" ht="27.75" customHeight="1" thickBot="1">
      <c r="A49" s="44" t="s">
        <v>7</v>
      </c>
      <c r="B49" s="9">
        <v>791</v>
      </c>
      <c r="C49" s="39" t="s">
        <v>70</v>
      </c>
      <c r="D49" s="39">
        <v>200</v>
      </c>
      <c r="E49" s="49">
        <v>3464</v>
      </c>
    </row>
    <row r="50" spans="1:8" ht="15" customHeight="1">
      <c r="A50" s="93" t="s">
        <v>35</v>
      </c>
      <c r="B50" s="87">
        <v>791</v>
      </c>
      <c r="C50" s="87" t="s">
        <v>36</v>
      </c>
      <c r="D50" s="89"/>
      <c r="E50" s="91">
        <f>E52</f>
        <v>150000</v>
      </c>
    </row>
    <row r="51" spans="1:8" ht="6" customHeight="1" thickBot="1">
      <c r="A51" s="95"/>
      <c r="B51" s="88"/>
      <c r="C51" s="88"/>
      <c r="D51" s="90"/>
      <c r="E51" s="92"/>
    </row>
    <row r="52" spans="1:8" ht="38.25" customHeight="1" thickBot="1">
      <c r="A52" s="11" t="s">
        <v>15</v>
      </c>
      <c r="B52" s="9">
        <v>791</v>
      </c>
      <c r="C52" s="9" t="s">
        <v>25</v>
      </c>
      <c r="D52" s="9"/>
      <c r="E52" s="49">
        <f>E53</f>
        <v>150000</v>
      </c>
    </row>
    <row r="53" spans="1:8" ht="39" customHeight="1" thickBot="1">
      <c r="A53" s="11" t="s">
        <v>6</v>
      </c>
      <c r="B53" s="9">
        <v>791</v>
      </c>
      <c r="C53" s="9" t="s">
        <v>25</v>
      </c>
      <c r="D53" s="9">
        <v>200</v>
      </c>
      <c r="E53" s="49">
        <v>150000</v>
      </c>
    </row>
    <row r="54" spans="1:8" ht="20.25" customHeight="1" thickBot="1">
      <c r="A54" s="11" t="s">
        <v>16</v>
      </c>
      <c r="B54" s="9">
        <v>791</v>
      </c>
      <c r="C54" s="15"/>
      <c r="D54" s="10"/>
      <c r="E54" s="63">
        <f>E57+E67+E56</f>
        <v>1640913.1099999999</v>
      </c>
    </row>
    <row r="55" spans="1:8" s="43" customFormat="1" ht="84.75" customHeight="1" thickBot="1">
      <c r="A55" s="75" t="s">
        <v>92</v>
      </c>
      <c r="B55" s="71">
        <v>791</v>
      </c>
      <c r="C55" s="76" t="s">
        <v>93</v>
      </c>
      <c r="D55" s="72"/>
      <c r="E55" s="73">
        <f>E56</f>
        <v>670000</v>
      </c>
    </row>
    <row r="56" spans="1:8" s="43" customFormat="1" ht="20.25" customHeight="1" thickBot="1">
      <c r="A56" s="75" t="s">
        <v>94</v>
      </c>
      <c r="B56" s="71">
        <v>791</v>
      </c>
      <c r="C56" s="76" t="s">
        <v>93</v>
      </c>
      <c r="D56" s="71">
        <v>200</v>
      </c>
      <c r="E56" s="73">
        <v>670000</v>
      </c>
    </row>
    <row r="57" spans="1:8" ht="26.25" customHeight="1" thickBot="1">
      <c r="A57" s="93" t="s">
        <v>43</v>
      </c>
      <c r="B57" s="84">
        <v>791</v>
      </c>
      <c r="C57" s="84" t="s">
        <v>26</v>
      </c>
      <c r="D57" s="85"/>
      <c r="E57" s="86">
        <f>E59+E65</f>
        <v>970913.11</v>
      </c>
    </row>
    <row r="58" spans="1:8" ht="24.75" customHeight="1" thickBot="1">
      <c r="A58" s="94"/>
      <c r="B58" s="84"/>
      <c r="C58" s="84"/>
      <c r="D58" s="85"/>
      <c r="E58" s="86"/>
      <c r="F58" s="2"/>
    </row>
    <row r="59" spans="1:8" ht="37.5" customHeight="1" thickBot="1">
      <c r="A59" s="11" t="s">
        <v>17</v>
      </c>
      <c r="B59" s="9">
        <v>791</v>
      </c>
      <c r="C59" s="9" t="s">
        <v>27</v>
      </c>
      <c r="D59" s="9"/>
      <c r="E59" s="77">
        <f>E60+E62</f>
        <v>370913.11</v>
      </c>
    </row>
    <row r="60" spans="1:8" ht="36.75" customHeight="1" thickBot="1">
      <c r="A60" s="11" t="s">
        <v>6</v>
      </c>
      <c r="B60" s="9">
        <v>791</v>
      </c>
      <c r="C60" s="9" t="s">
        <v>27</v>
      </c>
      <c r="D60" s="9">
        <v>200</v>
      </c>
      <c r="E60" s="77">
        <f>296000+70913.11</f>
        <v>366913.11</v>
      </c>
    </row>
    <row r="61" spans="1:8" s="8" customFormat="1" ht="38.25" hidden="1" thickBot="1">
      <c r="A61" s="23" t="s">
        <v>54</v>
      </c>
      <c r="B61" s="21">
        <v>791</v>
      </c>
      <c r="C61" s="3" t="s">
        <v>55</v>
      </c>
      <c r="D61" s="21"/>
      <c r="E61" s="49">
        <f>E62</f>
        <v>4000</v>
      </c>
    </row>
    <row r="62" spans="1:8" s="8" customFormat="1" ht="20.25" customHeight="1" thickBot="1">
      <c r="A62" s="34" t="s">
        <v>7</v>
      </c>
      <c r="B62" s="33">
        <v>791</v>
      </c>
      <c r="C62" s="33" t="s">
        <v>27</v>
      </c>
      <c r="D62" s="33">
        <v>800</v>
      </c>
      <c r="E62" s="49">
        <v>4000</v>
      </c>
    </row>
    <row r="63" spans="1:8" s="8" customFormat="1" ht="66.75" hidden="1" thickBot="1">
      <c r="A63" s="4" t="s">
        <v>41</v>
      </c>
      <c r="B63" s="5" t="s">
        <v>37</v>
      </c>
      <c r="C63" s="3" t="s">
        <v>28</v>
      </c>
      <c r="D63" s="3"/>
      <c r="E63" s="52">
        <f>E64</f>
        <v>0</v>
      </c>
      <c r="G63" s="2"/>
      <c r="H63" s="2"/>
    </row>
    <row r="64" spans="1:8" s="8" customFormat="1" ht="33.75" hidden="1" thickBot="1">
      <c r="A64" s="11" t="s">
        <v>6</v>
      </c>
      <c r="B64" s="5" t="s">
        <v>37</v>
      </c>
      <c r="C64" s="3" t="s">
        <v>28</v>
      </c>
      <c r="D64" s="3">
        <v>200</v>
      </c>
      <c r="E64" s="52"/>
    </row>
    <row r="65" spans="1:5" s="8" customFormat="1" ht="71.25" customHeight="1" thickBot="1">
      <c r="A65" s="11" t="s">
        <v>13</v>
      </c>
      <c r="B65" s="17">
        <v>791</v>
      </c>
      <c r="C65" s="17" t="s">
        <v>29</v>
      </c>
      <c r="D65" s="17"/>
      <c r="E65" s="49">
        <f>E66</f>
        <v>600000</v>
      </c>
    </row>
    <row r="66" spans="1:5" s="8" customFormat="1" ht="41.25" customHeight="1" thickBot="1">
      <c r="A66" s="11" t="s">
        <v>6</v>
      </c>
      <c r="B66" s="18">
        <v>791</v>
      </c>
      <c r="C66" s="18" t="s">
        <v>29</v>
      </c>
      <c r="D66" s="18">
        <v>200</v>
      </c>
      <c r="E66" s="49">
        <v>600000</v>
      </c>
    </row>
    <row r="67" spans="1:5" s="43" customFormat="1" ht="42" hidden="1" customHeight="1" thickBot="1">
      <c r="A67" s="64" t="s">
        <v>80</v>
      </c>
      <c r="B67" s="60" t="s">
        <v>37</v>
      </c>
      <c r="C67" s="59" t="s">
        <v>81</v>
      </c>
      <c r="D67" s="59"/>
      <c r="E67" s="62">
        <f>E68</f>
        <v>0</v>
      </c>
    </row>
    <row r="68" spans="1:5" s="43" customFormat="1" ht="42" hidden="1" customHeight="1" thickBot="1">
      <c r="A68" s="64" t="s">
        <v>6</v>
      </c>
      <c r="B68" s="60" t="s">
        <v>37</v>
      </c>
      <c r="C68" s="59" t="s">
        <v>81</v>
      </c>
      <c r="D68" s="59">
        <v>200</v>
      </c>
      <c r="E68" s="62">
        <v>0</v>
      </c>
    </row>
    <row r="69" spans="1:5" s="43" customFormat="1" ht="99.75" thickBot="1">
      <c r="A69" s="67" t="s">
        <v>83</v>
      </c>
      <c r="B69" s="68" t="s">
        <v>37</v>
      </c>
      <c r="C69" s="69" t="s">
        <v>84</v>
      </c>
      <c r="D69" s="69"/>
      <c r="E69" s="70">
        <f>E70</f>
        <v>4056700</v>
      </c>
    </row>
    <row r="70" spans="1:5" s="43" customFormat="1" ht="99.75" thickBot="1">
      <c r="A70" s="64" t="s">
        <v>85</v>
      </c>
      <c r="B70" s="60" t="s">
        <v>37</v>
      </c>
      <c r="C70" s="59" t="s">
        <v>86</v>
      </c>
      <c r="D70" s="59"/>
      <c r="E70" s="51">
        <f>E71</f>
        <v>4056700</v>
      </c>
    </row>
    <row r="71" spans="1:5" s="43" customFormat="1" ht="30.75" customHeight="1" thickBot="1">
      <c r="A71" s="64" t="s">
        <v>87</v>
      </c>
      <c r="B71" s="60" t="s">
        <v>37</v>
      </c>
      <c r="C71" s="59" t="s">
        <v>88</v>
      </c>
      <c r="D71" s="59"/>
      <c r="E71" s="51">
        <f>E72+E74+E80</f>
        <v>4056700</v>
      </c>
    </row>
    <row r="72" spans="1:5" ht="17.25" thickBot="1">
      <c r="A72" s="36" t="s">
        <v>3</v>
      </c>
      <c r="B72" s="9">
        <v>791</v>
      </c>
      <c r="C72" s="65" t="s">
        <v>89</v>
      </c>
      <c r="D72" s="9"/>
      <c r="E72" s="49">
        <f>E73</f>
        <v>871000</v>
      </c>
    </row>
    <row r="73" spans="1:5" ht="66.75" thickBot="1">
      <c r="A73" s="11" t="s">
        <v>4</v>
      </c>
      <c r="B73" s="9">
        <v>791</v>
      </c>
      <c r="C73" s="65" t="s">
        <v>89</v>
      </c>
      <c r="D73" s="9">
        <v>100</v>
      </c>
      <c r="E73" s="49">
        <v>871000</v>
      </c>
    </row>
    <row r="74" spans="1:5" ht="17.25" thickBot="1">
      <c r="A74" s="11" t="s">
        <v>5</v>
      </c>
      <c r="B74" s="9">
        <v>791</v>
      </c>
      <c r="C74" s="65" t="s">
        <v>90</v>
      </c>
      <c r="D74" s="9"/>
      <c r="E74" s="49">
        <f>E75+E76+E77+E79</f>
        <v>2779000</v>
      </c>
    </row>
    <row r="75" spans="1:5" ht="66.75" thickBot="1">
      <c r="A75" s="11" t="s">
        <v>4</v>
      </c>
      <c r="B75" s="9">
        <v>791</v>
      </c>
      <c r="C75" s="65" t="s">
        <v>90</v>
      </c>
      <c r="D75" s="9">
        <v>100</v>
      </c>
      <c r="E75" s="49">
        <v>1984000</v>
      </c>
    </row>
    <row r="76" spans="1:5" ht="33.75" thickBot="1">
      <c r="A76" s="11" t="s">
        <v>6</v>
      </c>
      <c r="B76" s="9">
        <v>791</v>
      </c>
      <c r="C76" s="65" t="s">
        <v>90</v>
      </c>
      <c r="D76" s="9">
        <v>200</v>
      </c>
      <c r="E76" s="49">
        <v>767200</v>
      </c>
    </row>
    <row r="77" spans="1:5" ht="17.25" thickBot="1">
      <c r="A77" s="11" t="s">
        <v>7</v>
      </c>
      <c r="B77" s="9">
        <v>791</v>
      </c>
      <c r="C77" s="65" t="s">
        <v>90</v>
      </c>
      <c r="D77" s="9">
        <v>800</v>
      </c>
      <c r="E77" s="49">
        <v>27800</v>
      </c>
    </row>
    <row r="78" spans="1:5" s="8" customFormat="1" ht="66.75" hidden="1" thickBot="1">
      <c r="A78" s="29" t="s">
        <v>41</v>
      </c>
      <c r="B78" s="12" t="s">
        <v>37</v>
      </c>
      <c r="C78" s="27" t="s">
        <v>19</v>
      </c>
      <c r="D78" s="27"/>
      <c r="E78" s="49">
        <f>E79</f>
        <v>0</v>
      </c>
    </row>
    <row r="79" spans="1:5" s="8" customFormat="1" ht="33.75" hidden="1" thickBot="1">
      <c r="A79" s="11" t="s">
        <v>6</v>
      </c>
      <c r="B79" s="12" t="s">
        <v>37</v>
      </c>
      <c r="C79" s="27" t="s">
        <v>19</v>
      </c>
      <c r="D79" s="27">
        <v>200</v>
      </c>
      <c r="E79" s="49"/>
    </row>
    <row r="80" spans="1:5" ht="17.25" thickBot="1">
      <c r="A80" s="14" t="s">
        <v>9</v>
      </c>
      <c r="B80" s="10">
        <v>791</v>
      </c>
      <c r="C80" s="10"/>
      <c r="D80" s="10"/>
      <c r="E80" s="42">
        <f>E81</f>
        <v>406700</v>
      </c>
    </row>
    <row r="81" spans="1:5" ht="50.25" thickBot="1">
      <c r="A81" s="13" t="s">
        <v>10</v>
      </c>
      <c r="B81" s="9">
        <v>791</v>
      </c>
      <c r="C81" s="65" t="s">
        <v>91</v>
      </c>
      <c r="D81" s="9"/>
      <c r="E81" s="49">
        <f>E82+E83</f>
        <v>406700</v>
      </c>
    </row>
    <row r="82" spans="1:5" ht="66.75" thickBot="1">
      <c r="A82" s="11" t="s">
        <v>4</v>
      </c>
      <c r="B82" s="9">
        <v>791</v>
      </c>
      <c r="C82" s="65" t="s">
        <v>91</v>
      </c>
      <c r="D82" s="9">
        <v>100</v>
      </c>
      <c r="E82" s="49">
        <v>345800</v>
      </c>
    </row>
    <row r="83" spans="1:5" ht="36" customHeight="1" thickBot="1">
      <c r="A83" s="13" t="s">
        <v>6</v>
      </c>
      <c r="B83" s="9">
        <v>791</v>
      </c>
      <c r="C83" s="65" t="s">
        <v>91</v>
      </c>
      <c r="D83" s="9">
        <v>200</v>
      </c>
      <c r="E83" s="49">
        <f>4000+4000+52900</f>
        <v>60900</v>
      </c>
    </row>
    <row r="84" spans="1:5" ht="17.25" thickBot="1">
      <c r="A84" s="7" t="s">
        <v>2</v>
      </c>
      <c r="B84" s="66">
        <v>791</v>
      </c>
      <c r="C84" s="66" t="s">
        <v>18</v>
      </c>
      <c r="D84" s="66"/>
      <c r="E84" s="42">
        <f>E85+E90</f>
        <v>781536</v>
      </c>
    </row>
    <row r="85" spans="1:5" s="43" customFormat="1" ht="55.5" customHeight="1" thickBot="1">
      <c r="A85" s="47" t="s">
        <v>71</v>
      </c>
      <c r="B85" s="40">
        <v>791</v>
      </c>
      <c r="C85" s="65" t="s">
        <v>18</v>
      </c>
      <c r="D85" s="40"/>
      <c r="E85" s="42">
        <f>E86</f>
        <v>771536</v>
      </c>
    </row>
    <row r="86" spans="1:5" s="43" customFormat="1" ht="19.5" customHeight="1" thickBot="1">
      <c r="A86" s="45" t="s">
        <v>72</v>
      </c>
      <c r="B86" s="39">
        <v>791</v>
      </c>
      <c r="C86" s="65" t="s">
        <v>18</v>
      </c>
      <c r="D86" s="39"/>
      <c r="E86" s="49">
        <f>E87</f>
        <v>771536</v>
      </c>
    </row>
    <row r="87" spans="1:5" s="32" customFormat="1" ht="21.75" customHeight="1" thickBot="1">
      <c r="A87" s="46" t="s">
        <v>2</v>
      </c>
      <c r="B87" s="35">
        <v>791</v>
      </c>
      <c r="C87" s="39" t="s">
        <v>18</v>
      </c>
      <c r="D87" s="35"/>
      <c r="E87" s="49">
        <f>E88</f>
        <v>771536</v>
      </c>
    </row>
    <row r="88" spans="1:5" s="32" customFormat="1" ht="38.25" thickBot="1">
      <c r="A88" s="48" t="s">
        <v>47</v>
      </c>
      <c r="B88" s="35">
        <v>791</v>
      </c>
      <c r="C88" s="39" t="s">
        <v>48</v>
      </c>
      <c r="D88" s="35"/>
      <c r="E88" s="49">
        <f>E89</f>
        <v>771536</v>
      </c>
    </row>
    <row r="89" spans="1:5" ht="20.25" customHeight="1" thickBot="1">
      <c r="A89" s="45" t="s">
        <v>49</v>
      </c>
      <c r="B89" s="39">
        <v>791</v>
      </c>
      <c r="C89" s="39" t="s">
        <v>48</v>
      </c>
      <c r="D89" s="39">
        <v>500</v>
      </c>
      <c r="E89" s="49">
        <v>771536</v>
      </c>
    </row>
    <row r="90" spans="1:5" ht="19.5" customHeight="1" thickBot="1">
      <c r="A90" s="14" t="s">
        <v>8</v>
      </c>
      <c r="B90" s="66">
        <v>791</v>
      </c>
      <c r="C90" s="66" t="s">
        <v>20</v>
      </c>
      <c r="D90" s="66"/>
      <c r="E90" s="42">
        <v>10000</v>
      </c>
    </row>
    <row r="91" spans="1:5" ht="20.25" customHeight="1" thickBot="1">
      <c r="A91" s="13" t="s">
        <v>7</v>
      </c>
      <c r="B91" s="9">
        <v>791</v>
      </c>
      <c r="C91" s="9" t="s">
        <v>20</v>
      </c>
      <c r="D91" s="9">
        <v>800</v>
      </c>
      <c r="E91" s="49">
        <v>10000</v>
      </c>
    </row>
  </sheetData>
  <mergeCells count="17">
    <mergeCell ref="A57:A58"/>
    <mergeCell ref="A50:A51"/>
    <mergeCell ref="A4:A5"/>
    <mergeCell ref="B4:B5"/>
    <mergeCell ref="B57:B58"/>
    <mergeCell ref="C57:C58"/>
    <mergeCell ref="D57:D58"/>
    <mergeCell ref="E57:E58"/>
    <mergeCell ref="B50:B51"/>
    <mergeCell ref="C50:C51"/>
    <mergeCell ref="D50:D51"/>
    <mergeCell ref="E50:E51"/>
    <mergeCell ref="C4:C5"/>
    <mergeCell ref="D4:D5"/>
    <mergeCell ref="E4:E5"/>
    <mergeCell ref="A1:E1"/>
    <mergeCell ref="A2:E2"/>
  </mergeCells>
  <pageMargins left="0.93" right="0.23" top="0.55000000000000004" bottom="0.24" header="0.31496062992125984" footer="0.2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2022-04-18T05:02:19Z</dcterms:modified>
</cp:coreProperties>
</file>